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C9F0654E-91F7-49B0-80F0-3138107CD0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AE18" i="1" l="1"/>
  <c r="AD18" i="1"/>
  <c r="AC18" i="1"/>
  <c r="AB18" i="1"/>
  <c r="AA18" i="1"/>
  <c r="Z18" i="1"/>
  <c r="Y18" i="1"/>
  <c r="I24" i="1" s="1"/>
  <c r="N24" i="1" s="1"/>
  <c r="X18" i="1"/>
  <c r="H24" i="1" s="1"/>
  <c r="W18" i="1"/>
  <c r="G24" i="1" s="1"/>
  <c r="V18" i="1"/>
  <c r="F24" i="1" s="1"/>
  <c r="U18" i="1"/>
  <c r="E24" i="1" s="1"/>
  <c r="T18" i="1"/>
  <c r="S18" i="1"/>
  <c r="R18" i="1"/>
  <c r="Q18" i="1"/>
  <c r="P18" i="1"/>
  <c r="M18" i="1"/>
  <c r="L18" i="1"/>
  <c r="K18" i="1"/>
  <c r="J18" i="1"/>
  <c r="I18" i="1"/>
  <c r="H18" i="1"/>
  <c r="H22" i="1" s="1"/>
  <c r="G18" i="1"/>
  <c r="G22" i="1" s="1"/>
  <c r="F18" i="1"/>
  <c r="F22" i="1" s="1"/>
  <c r="E18" i="1"/>
  <c r="E22" i="1" s="1"/>
  <c r="I22" i="1" l="1"/>
  <c r="I25" i="1" s="1"/>
  <c r="E25" i="1"/>
  <c r="L24" i="1"/>
  <c r="K24" i="1"/>
  <c r="M24" i="1"/>
  <c r="H25" i="1"/>
  <c r="G25" i="1"/>
  <c r="O18" i="1"/>
  <c r="O22" i="1" s="1"/>
  <c r="O25" i="1" s="1"/>
  <c r="L22" i="1"/>
  <c r="K22" i="1"/>
  <c r="F25" i="1"/>
  <c r="D19" i="1"/>
  <c r="N25" i="1" l="1"/>
  <c r="M22" i="1"/>
  <c r="N18" i="1"/>
  <c r="N22" i="1" s="1"/>
  <c r="M25" i="1"/>
  <c r="L25" i="1"/>
  <c r="K25" i="1"/>
</calcChain>
</file>

<file path=xl/sharedStrings.xml><?xml version="1.0" encoding="utf-8"?>
<sst xmlns="http://schemas.openxmlformats.org/spreadsheetml/2006/main" count="115" uniqueCount="69">
  <si>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</si>
  <si>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</si>
  <si>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</si>
  <si>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</si>
  <si>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</si>
  <si>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</si>
  <si>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</si>
  <si>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</si>
  <si>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</si>
  <si>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</si>
  <si>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</si>
  <si>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</si>
  <si>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</si>
  <si>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</si>
  <si>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</si>
  <si>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</si>
  <si>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</si>
  <si>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</si>
  <si>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</si>
  <si>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</si>
  <si>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</si>
  <si>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</si>
  <si>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</si>
  <si>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</si>
  <si>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</si>
  <si>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</si>
  <si>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</si>
  <si>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</si>
  <si>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</si>
  <si>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</si>
  <si>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</si>
  <si>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</si>
  <si>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</si>
  <si>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</si>
  <si>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</si>
  <si>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</si>
  <si>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ViPa</t>
  </si>
  <si>
    <t>K - %</t>
  </si>
  <si>
    <t>1.  ottelu</t>
  </si>
  <si>
    <t>Seurat</t>
  </si>
  <si>
    <t>PuMu</t>
  </si>
  <si>
    <t>Emmi Alatalo</t>
  </si>
  <si>
    <t>10.</t>
  </si>
  <si>
    <t>ViPa = Vihdin Pallo  (1967)</t>
  </si>
  <si>
    <t>Paukku</t>
  </si>
  <si>
    <t>suomensarja</t>
  </si>
  <si>
    <t>1.6.1993  Lohja</t>
  </si>
  <si>
    <t>Paukku = Hämeenlinnan Paukku  (1961)</t>
  </si>
  <si>
    <t>15.05. 2014  ViPa - Pesäkarhut  0-2  (0-3, 2-10)</t>
  </si>
  <si>
    <t>19.  ottelu</t>
  </si>
  <si>
    <t>03.08. 2014  VuVe - ViPa  2-1  (2-3, 8-4, 1-0)</t>
  </si>
  <si>
    <t>06.08. 2014  ViPa - Räpsä  2-0  (5-4, 4-2)</t>
  </si>
  <si>
    <t>20.  ottelu</t>
  </si>
  <si>
    <t>11.</t>
  </si>
  <si>
    <t>Paukku  2</t>
  </si>
  <si>
    <t>KiPe</t>
  </si>
  <si>
    <t>KiPe = Kinnarin Pesis 2006  (2005)</t>
  </si>
  <si>
    <t xml:space="preserve">Lyöty </t>
  </si>
  <si>
    <t xml:space="preserve">Tuotu </t>
  </si>
  <si>
    <t>20 v 11 kk 14 pv</t>
  </si>
  <si>
    <t>21 v   2 kk   2 pv</t>
  </si>
  <si>
    <t>21 v   2 kk   5 pv</t>
  </si>
  <si>
    <t>PuMu = Helsingin Puna-Mustat  (1941),  kasvattajaseura</t>
  </si>
  <si>
    <t>4.</t>
  </si>
  <si>
    <t>1.</t>
  </si>
  <si>
    <t>2.</t>
  </si>
  <si>
    <t>5.</t>
  </si>
  <si>
    <t>3.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</si>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</sst>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/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4" borderId="0" xfId="0" applyFont="1" applyFill="1" applyAlignment="1">
      <alignment horizontal="center"/>
    </xf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7" xfId="0" applyFont="1" applyFill="1" applyBorder="1"/>
    <xf numFmtId="0" fontId="3" fillId="4" borderId="6" xfId="0" applyFont="1" applyFill="1" applyBorder="1"/>
    <xf numFmtId="14" fontId="1" fillId="4" borderId="6" xfId="0" applyNumberFormat="1" applyFont="1" applyFill="1" applyBorder="1"/>
    <xf numFmtId="0" fontId="1" fillId="4" borderId="6" xfId="0" applyFont="1" applyFill="1" applyBorder="1"/>
    <xf numFmtId="0" fontId="1" fillId="4" borderId="6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12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6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67" customWidth="1"/>
    <col min="4" max="4" width="11" style="69" customWidth="1"/>
    <col min="5" max="12" width="5.7109375" style="69" customWidth="1"/>
    <col min="13" max="13" width="6.28515625" style="69" customWidth="1"/>
    <col min="14" max="14" width="8.28515625" style="69" customWidth="1"/>
    <col min="15" max="15" width="0.7109375" style="69" customWidth="1"/>
    <col min="16" max="23" width="5.7109375" style="69" customWidth="1"/>
    <col min="24" max="31" width="5.7109375" style="8" customWidth="1"/>
    <col min="32" max="32" width="56.140625" style="8" customWidth="1"/>
    <col min="33" max="16384" width="9.140625" style="8"/>
  </cols>
  <sheetData>
    <row r="1" spans="1:37" s="9" customFormat="1" ht="15" customHeight="1" x14ac:dyDescent="0.25">
      <c r="A1" s="1"/>
      <c r="B1" s="2" t="s">
        <v>41</v>
      </c>
      <c r="C1" s="2"/>
      <c r="D1" s="3"/>
      <c r="E1" s="4" t="s">
        <v>46</v>
      </c>
      <c r="F1" s="5"/>
      <c r="G1" s="2"/>
      <c r="H1" s="2"/>
      <c r="I1" s="2"/>
      <c r="J1" s="2"/>
      <c r="K1" s="2"/>
      <c r="L1" s="2"/>
      <c r="M1" s="6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9"/>
      <c r="AH3" s="9"/>
      <c r="AI3" s="9"/>
      <c r="AJ3" s="9"/>
      <c r="AK3" s="7"/>
    </row>
    <row r="4" spans="1:37" ht="15" customHeight="1" x14ac:dyDescent="0.25">
      <c r="A4" s="1"/>
      <c r="B4" s="25">
        <v>2006</v>
      </c>
      <c r="C4" s="25" t="s">
        <v>63</v>
      </c>
      <c r="D4" s="26" t="s">
        <v>36</v>
      </c>
      <c r="E4" s="25"/>
      <c r="F4" s="27" t="s">
        <v>45</v>
      </c>
      <c r="G4" s="28"/>
      <c r="H4" s="29"/>
      <c r="I4" s="25"/>
      <c r="J4" s="25"/>
      <c r="K4" s="25"/>
      <c r="L4" s="25"/>
      <c r="M4" s="25"/>
      <c r="N4" s="30"/>
      <c r="O4" s="31"/>
      <c r="P4" s="34"/>
      <c r="Q4" s="11"/>
      <c r="R4" s="32"/>
      <c r="S4" s="32"/>
      <c r="T4" s="32"/>
      <c r="U4" s="33"/>
      <c r="V4" s="33"/>
      <c r="W4" s="33"/>
      <c r="X4" s="33"/>
      <c r="Y4" s="33"/>
      <c r="Z4" s="34"/>
      <c r="AA4" s="34"/>
      <c r="AB4" s="41"/>
      <c r="AC4" s="34"/>
      <c r="AD4" s="34"/>
      <c r="AE4" s="34"/>
      <c r="AF4" s="23"/>
      <c r="AG4" s="9"/>
      <c r="AH4" s="9"/>
      <c r="AI4" s="9"/>
      <c r="AJ4" s="9"/>
      <c r="AK4" s="7"/>
    </row>
    <row r="5" spans="1:37" ht="15" customHeight="1" x14ac:dyDescent="0.25">
      <c r="A5" s="1"/>
      <c r="B5" s="25">
        <v>2007</v>
      </c>
      <c r="C5" s="25" t="s">
        <v>64</v>
      </c>
      <c r="D5" s="26" t="s">
        <v>36</v>
      </c>
      <c r="E5" s="25"/>
      <c r="F5" s="27" t="s">
        <v>45</v>
      </c>
      <c r="G5" s="28"/>
      <c r="H5" s="29"/>
      <c r="I5" s="25"/>
      <c r="J5" s="25"/>
      <c r="K5" s="25"/>
      <c r="L5" s="25"/>
      <c r="M5" s="25"/>
      <c r="N5" s="30"/>
      <c r="O5" s="31"/>
      <c r="P5" s="34"/>
      <c r="Q5" s="11"/>
      <c r="R5" s="32"/>
      <c r="S5" s="32"/>
      <c r="T5" s="32"/>
      <c r="U5" s="33"/>
      <c r="V5" s="33"/>
      <c r="W5" s="33"/>
      <c r="X5" s="33"/>
      <c r="Y5" s="33"/>
      <c r="Z5" s="34"/>
      <c r="AA5" s="34"/>
      <c r="AB5" s="41"/>
      <c r="AC5" s="34"/>
      <c r="AD5" s="34"/>
      <c r="AE5" s="34"/>
      <c r="AF5" s="23"/>
      <c r="AG5" s="9"/>
      <c r="AH5" s="9"/>
      <c r="AI5" s="9"/>
      <c r="AJ5" s="9"/>
      <c r="AK5" s="7"/>
    </row>
    <row r="6" spans="1:37" ht="15" customHeight="1" x14ac:dyDescent="0.25">
      <c r="A6" s="1"/>
      <c r="B6" s="35">
        <v>2008</v>
      </c>
      <c r="C6" s="35" t="s">
        <v>63</v>
      </c>
      <c r="D6" s="36" t="s">
        <v>36</v>
      </c>
      <c r="E6" s="35"/>
      <c r="F6" s="37" t="s">
        <v>34</v>
      </c>
      <c r="G6" s="38"/>
      <c r="H6" s="39"/>
      <c r="I6" s="35"/>
      <c r="J6" s="35"/>
      <c r="K6" s="35"/>
      <c r="L6" s="35"/>
      <c r="M6" s="35"/>
      <c r="N6" s="40"/>
      <c r="O6" s="31"/>
      <c r="P6" s="32"/>
      <c r="Q6" s="32"/>
      <c r="R6" s="32"/>
      <c r="S6" s="32"/>
      <c r="T6" s="32"/>
      <c r="U6" s="33"/>
      <c r="V6" s="33"/>
      <c r="W6" s="33"/>
      <c r="X6" s="33"/>
      <c r="Y6" s="33"/>
      <c r="Z6" s="34"/>
      <c r="AA6" s="34"/>
      <c r="AB6" s="41"/>
      <c r="AC6" s="34"/>
      <c r="AD6" s="34"/>
      <c r="AE6" s="34"/>
      <c r="AF6" s="23"/>
      <c r="AG6" s="9"/>
      <c r="AH6" s="9"/>
      <c r="AI6" s="9"/>
      <c r="AJ6" s="9"/>
      <c r="AK6" s="7"/>
    </row>
    <row r="7" spans="1:37" ht="15" customHeight="1" x14ac:dyDescent="0.25">
      <c r="A7" s="1"/>
      <c r="B7" s="35">
        <v>2009</v>
      </c>
      <c r="C7" s="35" t="s">
        <v>65</v>
      </c>
      <c r="D7" s="36" t="s">
        <v>36</v>
      </c>
      <c r="E7" s="35"/>
      <c r="F7" s="37" t="s">
        <v>34</v>
      </c>
      <c r="G7" s="38"/>
      <c r="H7" s="39"/>
      <c r="I7" s="35"/>
      <c r="J7" s="35"/>
      <c r="K7" s="35"/>
      <c r="L7" s="35"/>
      <c r="M7" s="35"/>
      <c r="N7" s="40"/>
      <c r="O7" s="31"/>
      <c r="P7" s="32"/>
      <c r="Q7" s="32"/>
      <c r="R7" s="32"/>
      <c r="S7" s="32"/>
      <c r="T7" s="32"/>
      <c r="U7" s="33"/>
      <c r="V7" s="33"/>
      <c r="W7" s="33"/>
      <c r="X7" s="33"/>
      <c r="Y7" s="33"/>
      <c r="Z7" s="34"/>
      <c r="AA7" s="34"/>
      <c r="AB7" s="41"/>
      <c r="AC7" s="34"/>
      <c r="AD7" s="34"/>
      <c r="AE7" s="34"/>
      <c r="AF7" s="23"/>
      <c r="AG7" s="9"/>
      <c r="AH7" s="9"/>
      <c r="AI7" s="9"/>
      <c r="AJ7" s="9"/>
      <c r="AK7" s="7"/>
    </row>
    <row r="8" spans="1:37" ht="15" customHeight="1" x14ac:dyDescent="0.25">
      <c r="A8" s="1"/>
      <c r="B8" s="35">
        <v>2010</v>
      </c>
      <c r="C8" s="35" t="s">
        <v>65</v>
      </c>
      <c r="D8" s="36" t="s">
        <v>36</v>
      </c>
      <c r="E8" s="35"/>
      <c r="F8" s="37" t="s">
        <v>34</v>
      </c>
      <c r="G8" s="38"/>
      <c r="H8" s="39"/>
      <c r="I8" s="35"/>
      <c r="J8" s="35"/>
      <c r="K8" s="35"/>
      <c r="L8" s="35"/>
      <c r="M8" s="35"/>
      <c r="N8" s="40"/>
      <c r="O8" s="31"/>
      <c r="P8" s="32"/>
      <c r="Q8" s="32"/>
      <c r="R8" s="32"/>
      <c r="S8" s="32"/>
      <c r="T8" s="32"/>
      <c r="U8" s="33"/>
      <c r="V8" s="33"/>
      <c r="W8" s="33"/>
      <c r="X8" s="33"/>
      <c r="Y8" s="33"/>
      <c r="Z8" s="34"/>
      <c r="AA8" s="34"/>
      <c r="AB8" s="41"/>
      <c r="AC8" s="34"/>
      <c r="AD8" s="34"/>
      <c r="AE8" s="34"/>
      <c r="AF8" s="23"/>
      <c r="AG8" s="9"/>
      <c r="AH8" s="9"/>
      <c r="AI8" s="9"/>
      <c r="AJ8" s="9"/>
      <c r="AK8" s="7"/>
    </row>
    <row r="9" spans="1:37" ht="15" customHeight="1" x14ac:dyDescent="0.25">
      <c r="A9" s="1"/>
      <c r="B9" s="35">
        <v>2011</v>
      </c>
      <c r="C9" s="35" t="s">
        <v>66</v>
      </c>
      <c r="D9" s="36" t="s">
        <v>40</v>
      </c>
      <c r="E9" s="35"/>
      <c r="F9" s="37" t="s">
        <v>34</v>
      </c>
      <c r="G9" s="38"/>
      <c r="H9" s="39"/>
      <c r="I9" s="35"/>
      <c r="J9" s="35"/>
      <c r="K9" s="35"/>
      <c r="L9" s="35"/>
      <c r="M9" s="35"/>
      <c r="N9" s="40"/>
      <c r="O9" s="31"/>
      <c r="P9" s="32"/>
      <c r="Q9" s="32"/>
      <c r="R9" s="32"/>
      <c r="S9" s="32"/>
      <c r="T9" s="32"/>
      <c r="U9" s="33"/>
      <c r="V9" s="33"/>
      <c r="W9" s="33"/>
      <c r="X9" s="33"/>
      <c r="Y9" s="33"/>
      <c r="Z9" s="34"/>
      <c r="AA9" s="34"/>
      <c r="AB9" s="41"/>
      <c r="AC9" s="34"/>
      <c r="AD9" s="34"/>
      <c r="AE9" s="34"/>
      <c r="AF9" s="23"/>
      <c r="AG9" s="9"/>
      <c r="AH9" s="9"/>
      <c r="AI9" s="9"/>
      <c r="AJ9" s="9"/>
      <c r="AK9" s="7"/>
    </row>
    <row r="10" spans="1:37" ht="15" customHeight="1" x14ac:dyDescent="0.25">
      <c r="A10" s="1"/>
      <c r="B10" s="25">
        <v>2012</v>
      </c>
      <c r="C10" s="25" t="s">
        <v>65</v>
      </c>
      <c r="D10" s="26" t="s">
        <v>44</v>
      </c>
      <c r="E10" s="25"/>
      <c r="F10" s="27" t="s">
        <v>45</v>
      </c>
      <c r="G10" s="28"/>
      <c r="H10" s="29"/>
      <c r="I10" s="25"/>
      <c r="J10" s="25"/>
      <c r="K10" s="25"/>
      <c r="L10" s="25"/>
      <c r="M10" s="25"/>
      <c r="N10" s="30"/>
      <c r="O10" s="31"/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4"/>
      <c r="AA10" s="34"/>
      <c r="AB10" s="41"/>
      <c r="AC10" s="34"/>
      <c r="AD10" s="34"/>
      <c r="AE10" s="34"/>
      <c r="AF10" s="23"/>
      <c r="AG10" s="9"/>
      <c r="AH10" s="9"/>
      <c r="AI10" s="9"/>
      <c r="AJ10" s="9"/>
      <c r="AK10" s="7"/>
    </row>
    <row r="11" spans="1:37" ht="15" customHeight="1" x14ac:dyDescent="0.25">
      <c r="A11" s="1"/>
      <c r="B11" s="25">
        <v>2013</v>
      </c>
      <c r="C11" s="25" t="s">
        <v>63</v>
      </c>
      <c r="D11" s="26" t="s">
        <v>40</v>
      </c>
      <c r="E11" s="25"/>
      <c r="F11" s="27" t="s">
        <v>45</v>
      </c>
      <c r="G11" s="28"/>
      <c r="H11" s="29"/>
      <c r="I11" s="25"/>
      <c r="J11" s="25"/>
      <c r="K11" s="25"/>
      <c r="L11" s="25"/>
      <c r="M11" s="25"/>
      <c r="N11" s="30"/>
      <c r="O11" s="31"/>
      <c r="P11" s="34"/>
      <c r="Q11" s="11"/>
      <c r="R11" s="32"/>
      <c r="S11" s="32"/>
      <c r="T11" s="32"/>
      <c r="U11" s="33"/>
      <c r="V11" s="33"/>
      <c r="W11" s="33"/>
      <c r="X11" s="33"/>
      <c r="Y11" s="33"/>
      <c r="Z11" s="34"/>
      <c r="AA11" s="34"/>
      <c r="AB11" s="41"/>
      <c r="AC11" s="34"/>
      <c r="AD11" s="34"/>
      <c r="AE11" s="34"/>
      <c r="AF11" s="23"/>
      <c r="AG11" s="9"/>
      <c r="AH11" s="9"/>
      <c r="AI11" s="9"/>
      <c r="AJ11" s="9"/>
      <c r="AK11" s="7"/>
    </row>
    <row r="12" spans="1:37" ht="15" customHeight="1" x14ac:dyDescent="0.2">
      <c r="A12" s="1"/>
      <c r="B12" s="34">
        <v>2014</v>
      </c>
      <c r="C12" s="34" t="s">
        <v>42</v>
      </c>
      <c r="D12" s="42" t="s">
        <v>36</v>
      </c>
      <c r="E12" s="34">
        <v>22</v>
      </c>
      <c r="F12" s="34">
        <v>1</v>
      </c>
      <c r="G12" s="34">
        <v>2</v>
      </c>
      <c r="H12" s="43">
        <v>1</v>
      </c>
      <c r="I12" s="34">
        <v>39</v>
      </c>
      <c r="J12" s="34">
        <v>21</v>
      </c>
      <c r="K12" s="34">
        <v>10</v>
      </c>
      <c r="L12" s="34">
        <v>5</v>
      </c>
      <c r="M12" s="32">
        <v>3</v>
      </c>
      <c r="N12" s="44">
        <v>0.33900000000000002</v>
      </c>
      <c r="O12" s="24">
        <f>PRODUCT(I12/N12)</f>
        <v>115.04424778761062</v>
      </c>
      <c r="P12" s="34"/>
      <c r="Q12" s="11"/>
      <c r="R12" s="32"/>
      <c r="S12" s="32"/>
      <c r="T12" s="32"/>
      <c r="U12" s="33">
        <v>4</v>
      </c>
      <c r="V12" s="33">
        <v>0</v>
      </c>
      <c r="W12" s="33">
        <v>0</v>
      </c>
      <c r="X12" s="33">
        <v>0</v>
      </c>
      <c r="Y12" s="33">
        <v>2</v>
      </c>
      <c r="Z12" s="34"/>
      <c r="AA12" s="34"/>
      <c r="AB12" s="34"/>
      <c r="AC12" s="34"/>
      <c r="AD12" s="34"/>
      <c r="AE12" s="34"/>
      <c r="AF12" s="23"/>
      <c r="AG12" s="9"/>
      <c r="AH12" s="9"/>
      <c r="AI12" s="9"/>
      <c r="AJ12" s="9"/>
      <c r="AK12" s="7"/>
    </row>
    <row r="13" spans="1:37" ht="15" customHeight="1" x14ac:dyDescent="0.2">
      <c r="A13" s="1"/>
      <c r="B13" s="34">
        <v>2015</v>
      </c>
      <c r="C13" s="34" t="s">
        <v>53</v>
      </c>
      <c r="D13" s="42" t="s">
        <v>36</v>
      </c>
      <c r="E13" s="34">
        <v>24</v>
      </c>
      <c r="F13" s="34">
        <v>0</v>
      </c>
      <c r="G13" s="34">
        <v>0</v>
      </c>
      <c r="H13" s="34">
        <v>0</v>
      </c>
      <c r="I13" s="34">
        <v>20</v>
      </c>
      <c r="J13" s="34">
        <v>11</v>
      </c>
      <c r="K13" s="34">
        <v>7</v>
      </c>
      <c r="L13" s="34">
        <v>2</v>
      </c>
      <c r="M13" s="34">
        <v>0</v>
      </c>
      <c r="N13" s="44">
        <v>0.18179999999999999</v>
      </c>
      <c r="O13" s="73">
        <v>110</v>
      </c>
      <c r="P13" s="34"/>
      <c r="Q13" s="11"/>
      <c r="R13" s="32"/>
      <c r="S13" s="32"/>
      <c r="T13" s="32"/>
      <c r="U13" s="33">
        <v>3</v>
      </c>
      <c r="V13" s="33">
        <v>0</v>
      </c>
      <c r="W13" s="33">
        <v>0</v>
      </c>
      <c r="X13" s="33">
        <v>0</v>
      </c>
      <c r="Y13" s="33">
        <v>1</v>
      </c>
      <c r="Z13" s="34"/>
      <c r="AA13" s="34"/>
      <c r="AB13" s="34"/>
      <c r="AC13" s="34"/>
      <c r="AD13" s="34"/>
      <c r="AE13" s="34"/>
      <c r="AF13" s="23"/>
      <c r="AG13" s="9"/>
      <c r="AH13" s="9"/>
      <c r="AI13" s="9"/>
      <c r="AJ13" s="9"/>
      <c r="AK13" s="7"/>
    </row>
    <row r="14" spans="1:37" ht="15" customHeight="1" x14ac:dyDescent="0.25">
      <c r="A14" s="1"/>
      <c r="B14" s="25">
        <v>2016</v>
      </c>
      <c r="C14" s="25" t="s">
        <v>64</v>
      </c>
      <c r="D14" s="26" t="s">
        <v>54</v>
      </c>
      <c r="E14" s="25"/>
      <c r="F14" s="27" t="s">
        <v>45</v>
      </c>
      <c r="G14" s="28"/>
      <c r="H14" s="29"/>
      <c r="I14" s="25"/>
      <c r="J14" s="25"/>
      <c r="K14" s="25"/>
      <c r="L14" s="25"/>
      <c r="M14" s="25"/>
      <c r="N14" s="30"/>
      <c r="O14" s="31"/>
      <c r="P14" s="34"/>
      <c r="Q14" s="11"/>
      <c r="R14" s="32"/>
      <c r="S14" s="32"/>
      <c r="T14" s="32"/>
      <c r="U14" s="33"/>
      <c r="V14" s="33"/>
      <c r="W14" s="33"/>
      <c r="X14" s="33"/>
      <c r="Y14" s="33"/>
      <c r="Z14" s="34"/>
      <c r="AA14" s="34"/>
      <c r="AB14" s="41"/>
      <c r="AC14" s="34"/>
      <c r="AD14" s="34"/>
      <c r="AE14" s="34"/>
      <c r="AF14" s="23"/>
      <c r="AG14" s="9"/>
      <c r="AH14" s="9"/>
      <c r="AI14" s="9"/>
      <c r="AJ14" s="9"/>
      <c r="AK14" s="7"/>
    </row>
    <row r="15" spans="1:37" ht="15" customHeight="1" x14ac:dyDescent="0.25">
      <c r="A15" s="1"/>
      <c r="B15" s="25">
        <v>2017</v>
      </c>
      <c r="C15" s="25" t="s">
        <v>67</v>
      </c>
      <c r="D15" s="26" t="s">
        <v>54</v>
      </c>
      <c r="E15" s="25"/>
      <c r="F15" s="27" t="s">
        <v>45</v>
      </c>
      <c r="G15" s="28"/>
      <c r="H15" s="29"/>
      <c r="I15" s="25"/>
      <c r="J15" s="25"/>
      <c r="K15" s="25"/>
      <c r="L15" s="25"/>
      <c r="M15" s="25"/>
      <c r="N15" s="30"/>
      <c r="O15" s="31"/>
      <c r="P15" s="34"/>
      <c r="Q15" s="11"/>
      <c r="R15" s="32"/>
      <c r="S15" s="32"/>
      <c r="T15" s="32"/>
      <c r="U15" s="33"/>
      <c r="V15" s="33"/>
      <c r="W15" s="33"/>
      <c r="X15" s="33"/>
      <c r="Y15" s="33"/>
      <c r="Z15" s="34"/>
      <c r="AA15" s="34"/>
      <c r="AB15" s="41"/>
      <c r="AC15" s="34"/>
      <c r="AD15" s="34"/>
      <c r="AE15" s="34"/>
      <c r="AF15" s="23"/>
      <c r="AG15" s="9"/>
      <c r="AH15" s="9"/>
      <c r="AI15" s="9"/>
      <c r="AJ15" s="9"/>
      <c r="AK15" s="7"/>
    </row>
    <row r="16" spans="1:37" ht="15" customHeight="1" x14ac:dyDescent="0.25">
      <c r="A16" s="1"/>
      <c r="B16" s="25">
        <v>2018</v>
      </c>
      <c r="C16" s="25" t="s">
        <v>63</v>
      </c>
      <c r="D16" s="26" t="s">
        <v>55</v>
      </c>
      <c r="E16" s="25"/>
      <c r="F16" s="27" t="s">
        <v>45</v>
      </c>
      <c r="G16" s="28"/>
      <c r="H16" s="29"/>
      <c r="I16" s="25"/>
      <c r="J16" s="25"/>
      <c r="K16" s="25"/>
      <c r="L16" s="25"/>
      <c r="M16" s="25"/>
      <c r="N16" s="30"/>
      <c r="O16" s="31"/>
      <c r="P16" s="34"/>
      <c r="Q16" s="11"/>
      <c r="R16" s="32"/>
      <c r="S16" s="32"/>
      <c r="T16" s="32"/>
      <c r="U16" s="33"/>
      <c r="V16" s="33"/>
      <c r="W16" s="33"/>
      <c r="X16" s="33"/>
      <c r="Y16" s="33"/>
      <c r="Z16" s="34"/>
      <c r="AA16" s="34"/>
      <c r="AB16" s="41"/>
      <c r="AC16" s="34"/>
      <c r="AD16" s="34"/>
      <c r="AE16" s="34"/>
      <c r="AF16" s="23"/>
      <c r="AG16" s="9"/>
      <c r="AH16" s="9"/>
      <c r="AI16" s="9"/>
      <c r="AJ16" s="9"/>
      <c r="AK16" s="7"/>
    </row>
    <row r="17" spans="1:37" ht="15" customHeight="1" x14ac:dyDescent="0.25">
      <c r="A17" s="1"/>
      <c r="B17" s="25">
        <v>2019</v>
      </c>
      <c r="C17" s="25" t="s">
        <v>68</v>
      </c>
      <c r="D17" s="26" t="s">
        <v>55</v>
      </c>
      <c r="E17" s="25"/>
      <c r="F17" s="27" t="s">
        <v>45</v>
      </c>
      <c r="G17" s="28"/>
      <c r="H17" s="29"/>
      <c r="I17" s="25"/>
      <c r="J17" s="25"/>
      <c r="K17" s="25"/>
      <c r="L17" s="25"/>
      <c r="M17" s="25"/>
      <c r="N17" s="30"/>
      <c r="O17" s="31"/>
      <c r="P17" s="34"/>
      <c r="Q17" s="11"/>
      <c r="R17" s="32"/>
      <c r="S17" s="32"/>
      <c r="T17" s="32"/>
      <c r="U17" s="33"/>
      <c r="V17" s="33"/>
      <c r="W17" s="33"/>
      <c r="X17" s="33"/>
      <c r="Y17" s="33"/>
      <c r="Z17" s="34"/>
      <c r="AA17" s="34"/>
      <c r="AB17" s="41"/>
      <c r="AC17" s="34"/>
      <c r="AD17" s="34"/>
      <c r="AE17" s="34"/>
      <c r="AF17" s="23"/>
      <c r="AG17" s="9"/>
      <c r="AH17" s="9"/>
      <c r="AI17" s="9"/>
      <c r="AJ17" s="9"/>
      <c r="AK17" s="7"/>
    </row>
    <row r="18" spans="1:37" ht="15" customHeight="1" x14ac:dyDescent="0.2">
      <c r="A18" s="1"/>
      <c r="B18" s="16" t="s">
        <v>9</v>
      </c>
      <c r="C18" s="17"/>
      <c r="D18" s="15"/>
      <c r="E18" s="18">
        <f t="shared" ref="E18:M18" si="0">SUM(E4:E17)</f>
        <v>46</v>
      </c>
      <c r="F18" s="18">
        <f t="shared" si="0"/>
        <v>1</v>
      </c>
      <c r="G18" s="18">
        <f t="shared" si="0"/>
        <v>2</v>
      </c>
      <c r="H18" s="18">
        <f t="shared" si="0"/>
        <v>1</v>
      </c>
      <c r="I18" s="18">
        <f t="shared" si="0"/>
        <v>59</v>
      </c>
      <c r="J18" s="18">
        <f t="shared" si="0"/>
        <v>32</v>
      </c>
      <c r="K18" s="18">
        <f t="shared" si="0"/>
        <v>17</v>
      </c>
      <c r="L18" s="18">
        <f t="shared" si="0"/>
        <v>7</v>
      </c>
      <c r="M18" s="17">
        <f t="shared" si="0"/>
        <v>3</v>
      </c>
      <c r="N18" s="45">
        <f>PRODUCT(I18/O18)</f>
        <v>0.26217066456940619</v>
      </c>
      <c r="O18" s="70">
        <f t="shared" ref="O18:AE18" si="1">SUM(O4:O17)</f>
        <v>225.04424778761063</v>
      </c>
      <c r="P18" s="18">
        <f t="shared" si="1"/>
        <v>0</v>
      </c>
      <c r="Q18" s="15">
        <f t="shared" si="1"/>
        <v>0</v>
      </c>
      <c r="R18" s="18">
        <f t="shared" si="1"/>
        <v>0</v>
      </c>
      <c r="S18" s="18">
        <f t="shared" si="1"/>
        <v>0</v>
      </c>
      <c r="T18" s="18">
        <f t="shared" si="1"/>
        <v>0</v>
      </c>
      <c r="U18" s="18">
        <f t="shared" si="1"/>
        <v>7</v>
      </c>
      <c r="V18" s="18">
        <f t="shared" si="1"/>
        <v>0</v>
      </c>
      <c r="W18" s="18">
        <f t="shared" si="1"/>
        <v>0</v>
      </c>
      <c r="X18" s="18">
        <f t="shared" si="1"/>
        <v>0</v>
      </c>
      <c r="Y18" s="18">
        <f t="shared" si="1"/>
        <v>3</v>
      </c>
      <c r="Z18" s="18">
        <f t="shared" si="1"/>
        <v>0</v>
      </c>
      <c r="AA18" s="18">
        <f t="shared" si="1"/>
        <v>0</v>
      </c>
      <c r="AB18" s="18">
        <f t="shared" si="1"/>
        <v>0</v>
      </c>
      <c r="AC18" s="18">
        <f t="shared" si="1"/>
        <v>0</v>
      </c>
      <c r="AD18" s="18">
        <f t="shared" si="1"/>
        <v>0</v>
      </c>
      <c r="AE18" s="18">
        <f t="shared" si="1"/>
        <v>0</v>
      </c>
      <c r="AF18" s="23"/>
      <c r="AG18" s="9"/>
      <c r="AH18" s="9"/>
      <c r="AI18" s="9"/>
      <c r="AJ18" s="9"/>
      <c r="AK18" s="7"/>
    </row>
    <row r="19" spans="1:37" s="9" customFormat="1" ht="15" customHeight="1" x14ac:dyDescent="0.2">
      <c r="A19" s="1"/>
      <c r="B19" s="42" t="s">
        <v>2</v>
      </c>
      <c r="C19" s="32"/>
      <c r="D19" s="46">
        <f>SUM(F18:H18)+((I18-F18-G18)/3)+(E18/3)+(Z18*25)+(AA18*25)+(AB18*10)+(AC18*25)+(AD18*20)+(AE18*15)</f>
        <v>38</v>
      </c>
      <c r="E19" s="1"/>
      <c r="F19" s="1"/>
      <c r="G19" s="1"/>
      <c r="H19" s="1"/>
      <c r="I19" s="1"/>
      <c r="J19" s="1"/>
      <c r="K19" s="1"/>
      <c r="L19" s="1"/>
      <c r="M19" s="1"/>
      <c r="N19" s="47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48"/>
      <c r="AE19" s="1"/>
      <c r="AF19" s="23"/>
      <c r="AG19" s="8"/>
      <c r="AK19" s="7"/>
    </row>
    <row r="20" spans="1:37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47"/>
      <c r="O20" s="3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9"/>
      <c r="AH20" s="9"/>
      <c r="AI20" s="9"/>
      <c r="AJ20" s="9"/>
      <c r="AK20" s="7"/>
    </row>
    <row r="21" spans="1:37" ht="15" customHeight="1" x14ac:dyDescent="0.25">
      <c r="A21" s="1"/>
      <c r="B21" s="22" t="s">
        <v>16</v>
      </c>
      <c r="C21" s="49"/>
      <c r="D21" s="49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27</v>
      </c>
      <c r="L21" s="18" t="s">
        <v>28</v>
      </c>
      <c r="M21" s="18" t="s">
        <v>29</v>
      </c>
      <c r="N21" s="45" t="s">
        <v>37</v>
      </c>
      <c r="O21" s="24"/>
      <c r="P21" s="50" t="s">
        <v>35</v>
      </c>
      <c r="Q21" s="12"/>
      <c r="R21" s="12"/>
      <c r="S21" s="12"/>
      <c r="T21" s="51"/>
      <c r="U21" s="51"/>
      <c r="V21" s="51"/>
      <c r="W21" s="51"/>
      <c r="X21" s="51"/>
      <c r="Y21" s="12"/>
      <c r="Z21" s="12"/>
      <c r="AA21" s="12"/>
      <c r="AB21" s="12"/>
      <c r="AC21" s="12"/>
      <c r="AD21" s="12"/>
      <c r="AE21" s="52"/>
      <c r="AF21" s="23"/>
      <c r="AG21" s="1"/>
      <c r="AH21" s="9"/>
      <c r="AI21" s="9"/>
      <c r="AJ21" s="9"/>
      <c r="AK21" s="7"/>
    </row>
    <row r="22" spans="1:37" ht="15" customHeight="1" x14ac:dyDescent="0.2">
      <c r="A22" s="1"/>
      <c r="B22" s="50" t="s">
        <v>17</v>
      </c>
      <c r="C22" s="12"/>
      <c r="D22" s="52"/>
      <c r="E22" s="34">
        <f>PRODUCT(E18)</f>
        <v>46</v>
      </c>
      <c r="F22" s="34">
        <f>PRODUCT(F18)</f>
        <v>1</v>
      </c>
      <c r="G22" s="34">
        <f>PRODUCT(G18)</f>
        <v>2</v>
      </c>
      <c r="H22" s="34">
        <f>PRODUCT(H18)</f>
        <v>1</v>
      </c>
      <c r="I22" s="34">
        <f>PRODUCT(I18)</f>
        <v>59</v>
      </c>
      <c r="J22" s="1"/>
      <c r="K22" s="53">
        <f>PRODUCT((F22+G22)/E22)</f>
        <v>6.5217391304347824E-2</v>
      </c>
      <c r="L22" s="53">
        <f>PRODUCT(H22/E22)</f>
        <v>2.1739130434782608E-2</v>
      </c>
      <c r="M22" s="53">
        <f>PRODUCT(I22/E22)</f>
        <v>1.2826086956521738</v>
      </c>
      <c r="N22" s="44">
        <f>PRODUCT(N18)</f>
        <v>0.26217066456940619</v>
      </c>
      <c r="O22" s="24">
        <f>PRODUCT(O18)</f>
        <v>225.04424778761063</v>
      </c>
      <c r="P22" s="74" t="s">
        <v>21</v>
      </c>
      <c r="Q22" s="75"/>
      <c r="R22" s="76" t="s">
        <v>48</v>
      </c>
      <c r="S22" s="77"/>
      <c r="T22" s="77"/>
      <c r="U22" s="77"/>
      <c r="V22" s="77"/>
      <c r="W22" s="77"/>
      <c r="X22" s="77"/>
      <c r="Y22" s="77"/>
      <c r="Z22" s="77"/>
      <c r="AA22" s="78" t="s">
        <v>38</v>
      </c>
      <c r="AB22" s="77"/>
      <c r="AC22" s="79" t="s">
        <v>59</v>
      </c>
      <c r="AD22" s="77"/>
      <c r="AE22" s="80"/>
      <c r="AF22" s="23"/>
      <c r="AG22" s="1"/>
      <c r="AH22" s="9"/>
      <c r="AI22" s="9"/>
      <c r="AJ22" s="9"/>
      <c r="AK22" s="7"/>
    </row>
    <row r="23" spans="1:37" ht="15" customHeight="1" x14ac:dyDescent="0.2">
      <c r="A23" s="1"/>
      <c r="B23" s="54" t="s">
        <v>18</v>
      </c>
      <c r="C23" s="55"/>
      <c r="D23" s="56"/>
      <c r="E23" s="34"/>
      <c r="F23" s="34"/>
      <c r="G23" s="34"/>
      <c r="H23" s="34"/>
      <c r="I23" s="34"/>
      <c r="J23" s="1"/>
      <c r="K23" s="53"/>
      <c r="L23" s="53"/>
      <c r="M23" s="53"/>
      <c r="N23" s="44"/>
      <c r="O23" s="24"/>
      <c r="P23" s="81" t="s">
        <v>57</v>
      </c>
      <c r="Q23" s="82"/>
      <c r="R23" s="83" t="s">
        <v>50</v>
      </c>
      <c r="S23" s="83"/>
      <c r="T23" s="83"/>
      <c r="U23" s="83"/>
      <c r="V23" s="83"/>
      <c r="W23" s="83"/>
      <c r="X23" s="83"/>
      <c r="Y23" s="83"/>
      <c r="Z23" s="83"/>
      <c r="AA23" s="84" t="s">
        <v>49</v>
      </c>
      <c r="AB23" s="83"/>
      <c r="AC23" s="85" t="s">
        <v>60</v>
      </c>
      <c r="AD23" s="83"/>
      <c r="AE23" s="86"/>
      <c r="AF23" s="23"/>
      <c r="AG23" s="1"/>
      <c r="AK23" s="7"/>
    </row>
    <row r="24" spans="1:37" ht="15" customHeight="1" x14ac:dyDescent="0.2">
      <c r="A24" s="1"/>
      <c r="B24" s="57" t="s">
        <v>19</v>
      </c>
      <c r="C24" s="58"/>
      <c r="D24" s="59"/>
      <c r="E24" s="33">
        <f>PRODUCT(U18)</f>
        <v>7</v>
      </c>
      <c r="F24" s="33">
        <f>PRODUCT(V18)</f>
        <v>0</v>
      </c>
      <c r="G24" s="33">
        <f>PRODUCT(W18)</f>
        <v>0</v>
      </c>
      <c r="H24" s="33">
        <f>PRODUCT(X18)</f>
        <v>0</v>
      </c>
      <c r="I24" s="33">
        <f>PRODUCT(Y18)</f>
        <v>3</v>
      </c>
      <c r="J24" s="1"/>
      <c r="K24" s="71">
        <f>PRODUCT((F24+G24)/E24)</f>
        <v>0</v>
      </c>
      <c r="L24" s="71">
        <f>PRODUCT(H24/E24)</f>
        <v>0</v>
      </c>
      <c r="M24" s="71">
        <f>PRODUCT(I24/E24)</f>
        <v>0.42857142857142855</v>
      </c>
      <c r="N24" s="72">
        <f>PRODUCT(I24/O24)</f>
        <v>9.375E-2</v>
      </c>
      <c r="O24" s="24">
        <v>32</v>
      </c>
      <c r="P24" s="81" t="s">
        <v>58</v>
      </c>
      <c r="Q24" s="82"/>
      <c r="R24" s="83" t="s">
        <v>51</v>
      </c>
      <c r="S24" s="83"/>
      <c r="T24" s="83"/>
      <c r="U24" s="83"/>
      <c r="V24" s="83"/>
      <c r="W24" s="83"/>
      <c r="X24" s="83"/>
      <c r="Y24" s="83"/>
      <c r="Z24" s="83"/>
      <c r="AA24" s="84" t="s">
        <v>52</v>
      </c>
      <c r="AB24" s="83"/>
      <c r="AC24" s="85" t="s">
        <v>61</v>
      </c>
      <c r="AD24" s="83"/>
      <c r="AE24" s="86"/>
      <c r="AF24" s="23"/>
      <c r="AG24" s="1"/>
      <c r="AH24" s="9"/>
      <c r="AI24" s="9"/>
      <c r="AJ24" s="9"/>
      <c r="AK24" s="7"/>
    </row>
    <row r="25" spans="1:37" s="9" customFormat="1" ht="15" customHeight="1" x14ac:dyDescent="0.2">
      <c r="A25" s="1"/>
      <c r="B25" s="60" t="s">
        <v>20</v>
      </c>
      <c r="C25" s="61"/>
      <c r="D25" s="62"/>
      <c r="E25" s="18">
        <f>SUM(E22:E24)</f>
        <v>53</v>
      </c>
      <c r="F25" s="18">
        <f>SUM(F22:F24)</f>
        <v>1</v>
      </c>
      <c r="G25" s="18">
        <f>SUM(G22:G24)</f>
        <v>2</v>
      </c>
      <c r="H25" s="18">
        <f>SUM(H22:H24)</f>
        <v>1</v>
      </c>
      <c r="I25" s="18">
        <f>SUM(I22:I24)</f>
        <v>62</v>
      </c>
      <c r="J25" s="1"/>
      <c r="K25" s="63">
        <f>PRODUCT((F25+G25)/E25)</f>
        <v>5.6603773584905662E-2</v>
      </c>
      <c r="L25" s="63">
        <f>PRODUCT(H25/E25)</f>
        <v>1.8867924528301886E-2</v>
      </c>
      <c r="M25" s="63">
        <f>PRODUCT(I25/E25)</f>
        <v>1.1698113207547169</v>
      </c>
      <c r="N25" s="45">
        <f>PRODUCT(I25/O25)</f>
        <v>0.241203608069958</v>
      </c>
      <c r="O25" s="24">
        <f>SUM(O22:O24)</f>
        <v>257.04424778761063</v>
      </c>
      <c r="P25" s="87" t="s">
        <v>22</v>
      </c>
      <c r="Q25" s="88"/>
      <c r="R25" s="89" t="s">
        <v>51</v>
      </c>
      <c r="S25" s="89"/>
      <c r="T25" s="89"/>
      <c r="U25" s="89"/>
      <c r="V25" s="89"/>
      <c r="W25" s="89"/>
      <c r="X25" s="89"/>
      <c r="Y25" s="89"/>
      <c r="Z25" s="89"/>
      <c r="AA25" s="90" t="s">
        <v>52</v>
      </c>
      <c r="AB25" s="89"/>
      <c r="AC25" s="91" t="s">
        <v>61</v>
      </c>
      <c r="AD25" s="89"/>
      <c r="AE25" s="92"/>
      <c r="AF25" s="23"/>
      <c r="AG25" s="1"/>
      <c r="AH25" s="8"/>
      <c r="AI25" s="8"/>
      <c r="AJ25" s="8"/>
      <c r="AK25" s="7"/>
    </row>
    <row r="26" spans="1:37" ht="15" customHeight="1" x14ac:dyDescent="0.25">
      <c r="A26" s="1"/>
      <c r="B26" s="48"/>
      <c r="C26" s="48"/>
      <c r="D26" s="48"/>
      <c r="E26" s="48"/>
      <c r="F26" s="48"/>
      <c r="G26" s="48"/>
      <c r="H26" s="48"/>
      <c r="I26" s="48"/>
      <c r="J26" s="1"/>
      <c r="K26" s="48"/>
      <c r="L26" s="48"/>
      <c r="M26" s="48"/>
      <c r="N26" s="47"/>
      <c r="O26" s="24"/>
      <c r="P26" s="1"/>
      <c r="Q26" s="1"/>
      <c r="R26" s="1"/>
      <c r="S26" s="1"/>
      <c r="T26" s="24"/>
      <c r="U26" s="24"/>
      <c r="V26" s="64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24"/>
      <c r="AK26" s="7"/>
    </row>
    <row r="27" spans="1:37" s="65" customFormat="1" ht="15" customHeight="1" x14ac:dyDescent="0.25">
      <c r="A27" s="1"/>
      <c r="B27" s="1" t="s">
        <v>39</v>
      </c>
      <c r="C27" s="1"/>
      <c r="D27" s="1" t="s">
        <v>62</v>
      </c>
      <c r="E27" s="1"/>
      <c r="F27" s="24"/>
      <c r="G27" s="24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24"/>
      <c r="U27" s="24"/>
      <c r="V27" s="64"/>
      <c r="W27" s="64"/>
      <c r="X27" s="24"/>
      <c r="Y27" s="24"/>
      <c r="Z27" s="24"/>
      <c r="AA27" s="24"/>
      <c r="AB27" s="24"/>
      <c r="AC27" s="24"/>
      <c r="AD27" s="24"/>
      <c r="AE27" s="24"/>
      <c r="AF27" s="7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 t="s">
        <v>43</v>
      </c>
      <c r="E28" s="1"/>
      <c r="F28" s="24"/>
      <c r="G28" s="24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24"/>
      <c r="U28" s="24"/>
      <c r="V28" s="64"/>
      <c r="W28" s="64"/>
      <c r="X28" s="24"/>
      <c r="Y28" s="24"/>
      <c r="Z28" s="24"/>
      <c r="AA28" s="24"/>
      <c r="AB28" s="24"/>
      <c r="AC28" s="24"/>
      <c r="AD28" s="24"/>
      <c r="AE28" s="24"/>
      <c r="AF28" s="7"/>
      <c r="AK28" s="7"/>
    </row>
    <row r="29" spans="1:37" ht="15" customHeight="1" x14ac:dyDescent="0.25">
      <c r="A29" s="1"/>
      <c r="B29" s="1"/>
      <c r="C29" s="1"/>
      <c r="D29" s="1" t="s">
        <v>47</v>
      </c>
      <c r="E29" s="1"/>
      <c r="F29" s="24"/>
      <c r="G29" s="24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24"/>
      <c r="U29" s="24"/>
      <c r="V29" s="64"/>
      <c r="W29" s="64"/>
      <c r="X29" s="24"/>
      <c r="Y29" s="24"/>
      <c r="Z29" s="24"/>
      <c r="AA29" s="24"/>
      <c r="AB29" s="24"/>
      <c r="AC29" s="24"/>
      <c r="AD29" s="24"/>
      <c r="AE29" s="24"/>
      <c r="AF29" s="7"/>
      <c r="AK29" s="7"/>
    </row>
    <row r="30" spans="1:37" ht="15" customHeight="1" x14ac:dyDescent="0.25">
      <c r="A30" s="1"/>
      <c r="B30" s="1"/>
      <c r="C30" s="1"/>
      <c r="D30" s="1" t="s">
        <v>56</v>
      </c>
      <c r="E30" s="1"/>
      <c r="F30" s="24"/>
      <c r="G30" s="24"/>
      <c r="H30" s="1"/>
      <c r="I30" s="1"/>
      <c r="J30" s="1"/>
      <c r="K30" s="1"/>
      <c r="L30" s="1"/>
      <c r="M30" s="1"/>
      <c r="N30" s="47"/>
      <c r="O30" s="24"/>
      <c r="P30" s="1"/>
      <c r="Q30" s="1"/>
      <c r="R30" s="1"/>
      <c r="S30" s="1"/>
      <c r="T30" s="24"/>
      <c r="U30" s="24"/>
      <c r="V30" s="64"/>
      <c r="W30" s="1"/>
      <c r="X30" s="1"/>
      <c r="Y30" s="1"/>
      <c r="Z30" s="1"/>
      <c r="AA30" s="1"/>
      <c r="AB30" s="1"/>
      <c r="AC30" s="1"/>
      <c r="AD30" s="1"/>
      <c r="AE30" s="1"/>
      <c r="AF30" s="7"/>
      <c r="AK30" s="7"/>
    </row>
    <row r="31" spans="1:37" ht="15" customHeight="1" x14ac:dyDescent="0.2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66"/>
      <c r="N31" s="47"/>
      <c r="O31" s="24"/>
      <c r="P31" s="1"/>
      <c r="Q31" s="1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1"/>
      <c r="AC31" s="1"/>
      <c r="AD31" s="1"/>
      <c r="AE31" s="1"/>
      <c r="AF31" s="7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4"/>
      <c r="P32" s="1"/>
      <c r="Q32" s="1"/>
      <c r="R32" s="1"/>
      <c r="S32" s="1"/>
      <c r="T32" s="24"/>
      <c r="U32" s="24"/>
      <c r="V32" s="64"/>
      <c r="W32" s="1"/>
      <c r="X32" s="1"/>
      <c r="Y32" s="1"/>
      <c r="Z32" s="1"/>
      <c r="AA32" s="1"/>
      <c r="AB32" s="1"/>
      <c r="AC32" s="1"/>
      <c r="AD32" s="1"/>
      <c r="AE32" s="1"/>
      <c r="AF32" s="7"/>
      <c r="AK32" s="7"/>
    </row>
    <row r="33" spans="1:37" ht="15" customHeight="1" x14ac:dyDescent="0.2">
      <c r="A33" s="1"/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66"/>
      <c r="N33" s="47"/>
      <c r="O33" s="24"/>
      <c r="P33" s="1"/>
      <c r="Q33" s="1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1"/>
      <c r="AC33" s="1"/>
      <c r="AD33" s="1"/>
      <c r="AE33" s="1"/>
      <c r="AF33" s="7"/>
      <c r="AK33" s="7"/>
    </row>
    <row r="34" spans="1:37" ht="15" customHeight="1" x14ac:dyDescent="0.2">
      <c r="A34" s="1"/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66"/>
      <c r="N34" s="47"/>
      <c r="O34" s="24"/>
      <c r="P34" s="1"/>
      <c r="Q34" s="1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1"/>
      <c r="AC34" s="1"/>
      <c r="AD34" s="1"/>
      <c r="AE34" s="1"/>
      <c r="AF34" s="7"/>
      <c r="AK34" s="7"/>
    </row>
    <row r="35" spans="1:37" ht="15" customHeight="1" x14ac:dyDescent="0.2">
      <c r="A35" s="1"/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66"/>
      <c r="N35" s="47"/>
      <c r="O35" s="24"/>
      <c r="P35" s="1"/>
      <c r="Q35" s="1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1"/>
      <c r="AC35" s="1"/>
      <c r="AD35" s="1"/>
      <c r="AE35" s="1"/>
      <c r="AF35" s="7"/>
      <c r="AK35" s="7"/>
    </row>
    <row r="36" spans="1:37" ht="15" customHeight="1" x14ac:dyDescent="0.2">
      <c r="A36" s="1"/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66"/>
      <c r="N36" s="47"/>
      <c r="O36" s="24"/>
      <c r="P36" s="1"/>
      <c r="Q36" s="1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1"/>
      <c r="AC36" s="1"/>
      <c r="AD36" s="1"/>
      <c r="AE36" s="1"/>
      <c r="AF36" s="7"/>
      <c r="AK36" s="7"/>
    </row>
    <row r="37" spans="1:37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66"/>
      <c r="N37" s="47"/>
      <c r="O37" s="24"/>
      <c r="P37" s="1"/>
      <c r="Q37" s="1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1"/>
      <c r="AC37" s="1"/>
      <c r="AD37" s="1"/>
      <c r="AE37" s="1"/>
      <c r="AF37" s="7"/>
      <c r="AK37" s="7"/>
    </row>
    <row r="38" spans="1:37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66"/>
      <c r="N38" s="47"/>
      <c r="O38" s="24"/>
      <c r="P38" s="1"/>
      <c r="Q38" s="1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1"/>
      <c r="AC38" s="1"/>
      <c r="AD38" s="1"/>
      <c r="AE38" s="1"/>
      <c r="AF38" s="7"/>
      <c r="AK38" s="7"/>
    </row>
    <row r="39" spans="1:37" ht="15" customHeight="1" x14ac:dyDescent="0.2">
      <c r="A39" s="1"/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66"/>
      <c r="N39" s="47"/>
      <c r="O39" s="24"/>
      <c r="P39" s="1"/>
      <c r="Q39" s="1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1"/>
      <c r="AC39" s="1"/>
      <c r="AD39" s="1"/>
      <c r="AE39" s="1"/>
      <c r="AF39" s="7"/>
      <c r="AK39" s="7"/>
    </row>
    <row r="40" spans="1:37" ht="15" customHeight="1" x14ac:dyDescent="0.2">
      <c r="A40" s="1"/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66"/>
      <c r="N40" s="47"/>
      <c r="O40" s="24"/>
      <c r="P40" s="1"/>
      <c r="Q40" s="1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1"/>
      <c r="AC40" s="1"/>
      <c r="AD40" s="1"/>
      <c r="AE40" s="1"/>
      <c r="AF40" s="7"/>
      <c r="AK40" s="7"/>
    </row>
    <row r="41" spans="1:37" ht="15" customHeight="1" x14ac:dyDescent="0.2">
      <c r="A41" s="1"/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66"/>
      <c r="N41" s="47"/>
      <c r="O41" s="24"/>
      <c r="P41" s="1"/>
      <c r="Q41" s="1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1"/>
      <c r="AC41" s="1"/>
      <c r="AD41" s="1"/>
      <c r="AE41" s="1"/>
      <c r="AF41" s="7"/>
      <c r="AK41" s="7"/>
    </row>
    <row r="42" spans="1:37" ht="15" customHeight="1" x14ac:dyDescent="0.2">
      <c r="A42" s="1"/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66"/>
      <c r="N42" s="47"/>
      <c r="O42" s="24"/>
      <c r="P42" s="1"/>
      <c r="Q42" s="1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1"/>
      <c r="AC42" s="1"/>
      <c r="AD42" s="1"/>
      <c r="AE42" s="1"/>
      <c r="AF42" s="7"/>
      <c r="AK42" s="7"/>
    </row>
    <row r="43" spans="1:37" ht="15" customHeight="1" x14ac:dyDescent="0.2">
      <c r="A43" s="1"/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66"/>
      <c r="N43" s="47"/>
      <c r="O43" s="24"/>
      <c r="P43" s="1"/>
      <c r="Q43" s="1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1"/>
      <c r="AC43" s="1"/>
      <c r="AD43" s="1"/>
      <c r="AE43" s="1"/>
      <c r="AF43" s="7"/>
      <c r="AK43" s="7"/>
    </row>
    <row r="44" spans="1:37" ht="15" customHeight="1" x14ac:dyDescent="0.2">
      <c r="A44" s="1"/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66"/>
      <c r="N44" s="47"/>
      <c r="O44" s="24"/>
      <c r="P44" s="1"/>
      <c r="Q44" s="1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1"/>
      <c r="AC44" s="1"/>
      <c r="AD44" s="1"/>
      <c r="AE44" s="1"/>
      <c r="AF44" s="7"/>
      <c r="AK44" s="7"/>
    </row>
    <row r="45" spans="1:37" ht="15" customHeight="1" x14ac:dyDescent="0.2">
      <c r="A45" s="1"/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66"/>
      <c r="N45" s="47"/>
      <c r="O45" s="24"/>
      <c r="P45" s="1"/>
      <c r="Q45" s="1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1"/>
      <c r="AC45" s="1"/>
      <c r="AD45" s="1"/>
      <c r="AE45" s="1"/>
      <c r="AF45" s="7"/>
      <c r="AK45" s="7"/>
    </row>
    <row r="46" spans="1:37" ht="15" customHeight="1" x14ac:dyDescent="0.2">
      <c r="A46" s="1"/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66"/>
      <c r="N46" s="47"/>
      <c r="O46" s="24"/>
      <c r="P46" s="1"/>
      <c r="Q46" s="1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1"/>
      <c r="AC46" s="1"/>
      <c r="AD46" s="1"/>
      <c r="AE46" s="1"/>
      <c r="AF46" s="7"/>
      <c r="AK46" s="7"/>
    </row>
    <row r="47" spans="1:37" ht="15" customHeight="1" x14ac:dyDescent="0.2">
      <c r="A47" s="1"/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66"/>
      <c r="N47" s="47"/>
      <c r="O47" s="24"/>
      <c r="P47" s="1"/>
      <c r="Q47" s="1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1"/>
      <c r="AC47" s="1"/>
      <c r="AD47" s="1"/>
      <c r="AE47" s="1"/>
      <c r="AF47" s="7"/>
      <c r="AK47" s="7"/>
    </row>
    <row r="48" spans="1:37" ht="15" customHeight="1" x14ac:dyDescent="0.2">
      <c r="A48" s="1"/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66"/>
      <c r="N48" s="47"/>
      <c r="O48" s="24"/>
      <c r="P48" s="1"/>
      <c r="Q48" s="1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1"/>
      <c r="AC48" s="1"/>
      <c r="AD48" s="1"/>
      <c r="AE48" s="1"/>
      <c r="AF48" s="7"/>
      <c r="AK48" s="7"/>
    </row>
    <row r="49" spans="1:37" ht="15" customHeight="1" x14ac:dyDescent="0.2">
      <c r="A49" s="1"/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66"/>
      <c r="N49" s="47"/>
      <c r="O49" s="24"/>
      <c r="P49" s="1"/>
      <c r="Q49" s="1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1"/>
      <c r="AC49" s="1"/>
      <c r="AD49" s="1"/>
      <c r="AE49" s="1"/>
      <c r="AF49" s="7"/>
      <c r="AK49" s="7"/>
    </row>
    <row r="50" spans="1:37" ht="15" customHeight="1" x14ac:dyDescent="0.2">
      <c r="A50" s="1"/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66"/>
      <c r="N50" s="47"/>
      <c r="O50" s="24"/>
      <c r="P50" s="1"/>
      <c r="Q50" s="1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1"/>
      <c r="AC50" s="1"/>
      <c r="AD50" s="1"/>
      <c r="AE50" s="1"/>
      <c r="AF50" s="7"/>
      <c r="AK50" s="7"/>
    </row>
    <row r="51" spans="1:37" ht="15" customHeight="1" x14ac:dyDescent="0.2">
      <c r="A51" s="1"/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66"/>
      <c r="N51" s="47"/>
      <c r="O51" s="24"/>
      <c r="P51" s="1"/>
      <c r="Q51" s="1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1"/>
      <c r="AC51" s="1"/>
      <c r="AD51" s="1"/>
      <c r="AE51" s="1"/>
      <c r="AF51" s="7"/>
      <c r="AK51" s="7"/>
    </row>
    <row r="52" spans="1:37" ht="15" customHeight="1" x14ac:dyDescent="0.2">
      <c r="A52" s="1"/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66"/>
      <c r="N52" s="47"/>
      <c r="O52" s="24"/>
      <c r="P52" s="1"/>
      <c r="Q52" s="1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1"/>
      <c r="AC52" s="1"/>
      <c r="AD52" s="1"/>
      <c r="AE52" s="1"/>
      <c r="AF52" s="7"/>
      <c r="AK52" s="7"/>
    </row>
    <row r="53" spans="1:37" ht="15" customHeight="1" x14ac:dyDescent="0.2">
      <c r="A53" s="1"/>
      <c r="B53" s="1"/>
      <c r="C53" s="7"/>
      <c r="D53" s="7"/>
      <c r="E53" s="1"/>
      <c r="F53" s="1"/>
      <c r="G53" s="1"/>
      <c r="H53" s="1"/>
      <c r="I53" s="1"/>
      <c r="J53" s="1"/>
      <c r="K53" s="1"/>
      <c r="L53" s="1"/>
      <c r="M53" s="66"/>
      <c r="N53" s="47"/>
      <c r="O53" s="24"/>
      <c r="P53" s="1"/>
      <c r="Q53" s="1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1"/>
      <c r="AC53" s="1"/>
      <c r="AD53" s="1"/>
      <c r="AE53" s="1"/>
      <c r="AF53" s="7"/>
      <c r="AK53" s="7"/>
    </row>
    <row r="54" spans="1:37" ht="15" customHeight="1" x14ac:dyDescent="0.2">
      <c r="A54" s="1"/>
      <c r="B54" s="1"/>
      <c r="C54" s="7"/>
      <c r="D54" s="7"/>
      <c r="E54" s="1"/>
      <c r="F54" s="1"/>
      <c r="G54" s="1"/>
      <c r="H54" s="1"/>
      <c r="I54" s="1"/>
      <c r="J54" s="1"/>
      <c r="K54" s="1"/>
      <c r="L54" s="1"/>
      <c r="M54" s="66"/>
      <c r="N54" s="47"/>
      <c r="O54" s="24"/>
      <c r="P54" s="1"/>
      <c r="Q54" s="1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1"/>
      <c r="AC54" s="1"/>
      <c r="AD54" s="1"/>
      <c r="AE54" s="1"/>
      <c r="AF54" s="7"/>
      <c r="AK54" s="7"/>
    </row>
    <row r="55" spans="1:37" ht="15" customHeight="1" x14ac:dyDescent="0.2">
      <c r="A55" s="1"/>
      <c r="B55" s="1"/>
      <c r="C55" s="7"/>
      <c r="D55" s="7"/>
      <c r="E55" s="1"/>
      <c r="F55" s="1"/>
      <c r="G55" s="1"/>
      <c r="H55" s="1"/>
      <c r="I55" s="1"/>
      <c r="J55" s="1"/>
      <c r="K55" s="1"/>
      <c r="L55" s="1"/>
      <c r="M55" s="66"/>
      <c r="N55" s="47"/>
      <c r="O55" s="24"/>
      <c r="P55" s="1"/>
      <c r="Q55" s="1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1"/>
      <c r="AC55" s="1"/>
      <c r="AD55" s="1"/>
      <c r="AE55" s="1"/>
      <c r="AF55" s="7"/>
      <c r="AK55" s="7"/>
    </row>
    <row r="56" spans="1:37" ht="15" customHeight="1" x14ac:dyDescent="0.2">
      <c r="A56" s="1"/>
      <c r="B56" s="1"/>
      <c r="C56" s="7"/>
      <c r="D56" s="7"/>
      <c r="E56" s="1"/>
      <c r="F56" s="1"/>
      <c r="G56" s="1"/>
      <c r="H56" s="1"/>
      <c r="I56" s="1"/>
      <c r="J56" s="1"/>
      <c r="K56" s="1"/>
      <c r="L56" s="1"/>
      <c r="M56" s="66"/>
      <c r="N56" s="47"/>
      <c r="O56" s="24"/>
      <c r="P56" s="1"/>
      <c r="Q56" s="1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1"/>
      <c r="AC56" s="1"/>
      <c r="AD56" s="1"/>
      <c r="AE56" s="1"/>
      <c r="AF56" s="7"/>
      <c r="AK56" s="7"/>
    </row>
    <row r="57" spans="1:37" ht="15" customHeight="1" x14ac:dyDescent="0.2">
      <c r="A57" s="1"/>
      <c r="B57" s="1"/>
      <c r="C57" s="7"/>
      <c r="D57" s="7"/>
      <c r="E57" s="1"/>
      <c r="F57" s="1"/>
      <c r="G57" s="1"/>
      <c r="H57" s="1"/>
      <c r="I57" s="1"/>
      <c r="J57" s="1"/>
      <c r="K57" s="1"/>
      <c r="L57" s="1"/>
      <c r="M57" s="66"/>
      <c r="N57" s="47"/>
      <c r="O57" s="24"/>
      <c r="P57" s="1"/>
      <c r="Q57" s="1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1"/>
      <c r="AC57" s="1"/>
      <c r="AD57" s="1"/>
      <c r="AE57" s="1"/>
      <c r="AF57" s="7"/>
      <c r="AK57" s="7"/>
    </row>
    <row r="58" spans="1:37" ht="15" customHeight="1" x14ac:dyDescent="0.2">
      <c r="A58" s="1"/>
      <c r="B58" s="1"/>
      <c r="C58" s="7"/>
      <c r="D58" s="7"/>
      <c r="E58" s="1"/>
      <c r="F58" s="1"/>
      <c r="G58" s="1"/>
      <c r="H58" s="1"/>
      <c r="I58" s="1"/>
      <c r="J58" s="1"/>
      <c r="K58" s="1"/>
      <c r="L58" s="1"/>
      <c r="M58" s="66"/>
      <c r="N58" s="47"/>
      <c r="O58" s="24"/>
      <c r="P58" s="1"/>
      <c r="Q58" s="1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1"/>
      <c r="AC58" s="1"/>
      <c r="AD58" s="1"/>
      <c r="AE58" s="1"/>
      <c r="AF58" s="7"/>
      <c r="AK58" s="7"/>
    </row>
    <row r="59" spans="1:37" ht="15" customHeight="1" x14ac:dyDescent="0.2">
      <c r="A59" s="1"/>
      <c r="B59" s="1"/>
      <c r="C59" s="7"/>
      <c r="D59" s="7"/>
      <c r="E59" s="1"/>
      <c r="F59" s="1"/>
      <c r="G59" s="1"/>
      <c r="H59" s="1"/>
      <c r="I59" s="1"/>
      <c r="J59" s="1"/>
      <c r="K59" s="1"/>
      <c r="L59" s="1"/>
      <c r="M59" s="66"/>
      <c r="N59" s="47"/>
      <c r="O59" s="24"/>
      <c r="P59" s="1"/>
      <c r="Q59" s="1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1"/>
      <c r="AC59" s="1"/>
      <c r="AD59" s="1"/>
      <c r="AE59" s="1"/>
      <c r="AF59" s="7"/>
      <c r="AK59" s="7"/>
    </row>
    <row r="60" spans="1:37" ht="15" customHeight="1" x14ac:dyDescent="0.2">
      <c r="A60" s="1"/>
      <c r="B60" s="1"/>
      <c r="C60" s="7"/>
      <c r="D60" s="7"/>
      <c r="E60" s="1"/>
      <c r="F60" s="1"/>
      <c r="G60" s="1"/>
      <c r="H60" s="1"/>
      <c r="I60" s="1"/>
      <c r="J60" s="1"/>
      <c r="K60" s="1"/>
      <c r="L60" s="1"/>
      <c r="M60" s="66"/>
      <c r="N60" s="47"/>
      <c r="O60" s="24"/>
      <c r="P60" s="1"/>
      <c r="Q60" s="1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1"/>
      <c r="AC60" s="1"/>
      <c r="AD60" s="1"/>
      <c r="AE60" s="1"/>
      <c r="AF60" s="7"/>
      <c r="AK60" s="7"/>
    </row>
    <row r="61" spans="1:37" ht="15" customHeight="1" x14ac:dyDescent="0.2">
      <c r="A61" s="1"/>
      <c r="B61" s="1"/>
      <c r="C61" s="7"/>
      <c r="D61" s="7"/>
      <c r="E61" s="1"/>
      <c r="F61" s="1"/>
      <c r="G61" s="1"/>
      <c r="H61" s="1"/>
      <c r="I61" s="1"/>
      <c r="J61" s="1"/>
      <c r="K61" s="1"/>
      <c r="L61" s="1"/>
      <c r="M61" s="66"/>
      <c r="N61" s="47"/>
      <c r="O61" s="24"/>
      <c r="P61" s="1"/>
      <c r="Q61" s="1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1"/>
      <c r="AC61" s="1"/>
      <c r="AD61" s="1"/>
      <c r="AE61" s="1"/>
      <c r="AF61" s="7"/>
      <c r="AK61" s="7"/>
    </row>
    <row r="62" spans="1:37" ht="15" customHeight="1" x14ac:dyDescent="0.2">
      <c r="A62" s="1"/>
      <c r="B62" s="1"/>
      <c r="C62" s="7"/>
      <c r="D62" s="7"/>
      <c r="E62" s="1"/>
      <c r="F62" s="1"/>
      <c r="G62" s="1"/>
      <c r="H62" s="1"/>
      <c r="I62" s="1"/>
      <c r="J62" s="1"/>
      <c r="K62" s="1"/>
      <c r="L62" s="1"/>
      <c r="M62" s="66"/>
      <c r="N62" s="47"/>
      <c r="O62" s="24"/>
      <c r="P62" s="1"/>
      <c r="Q62" s="1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1"/>
      <c r="AC62" s="1"/>
      <c r="AD62" s="1"/>
      <c r="AE62" s="1"/>
      <c r="AF62" s="7"/>
      <c r="AK62" s="7"/>
    </row>
    <row r="63" spans="1:37" ht="15" customHeight="1" x14ac:dyDescent="0.2">
      <c r="A63" s="1"/>
      <c r="B63" s="1"/>
      <c r="C63" s="7"/>
      <c r="D63" s="7"/>
      <c r="E63" s="1"/>
      <c r="F63" s="1"/>
      <c r="G63" s="1"/>
      <c r="H63" s="1"/>
      <c r="I63" s="1"/>
      <c r="J63" s="1"/>
      <c r="K63" s="1"/>
      <c r="L63" s="1"/>
      <c r="M63" s="66"/>
      <c r="N63" s="47"/>
      <c r="O63" s="24"/>
      <c r="P63" s="1"/>
      <c r="Q63" s="1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1"/>
      <c r="AC63" s="1"/>
      <c r="AD63" s="1"/>
      <c r="AE63" s="1"/>
      <c r="AF63" s="7"/>
      <c r="AK63" s="7"/>
    </row>
    <row r="64" spans="1:37" ht="15" customHeight="1" x14ac:dyDescent="0.2">
      <c r="A64" s="1"/>
      <c r="B64" s="1"/>
      <c r="C64" s="7"/>
      <c r="D64" s="7"/>
      <c r="E64" s="1"/>
      <c r="F64" s="1"/>
      <c r="G64" s="1"/>
      <c r="H64" s="1"/>
      <c r="I64" s="1"/>
      <c r="J64" s="1"/>
      <c r="K64" s="1"/>
      <c r="L64" s="1"/>
      <c r="M64" s="66"/>
      <c r="N64" s="47"/>
      <c r="O64" s="24"/>
      <c r="P64" s="1"/>
      <c r="Q64" s="1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1"/>
      <c r="AC64" s="1"/>
      <c r="AD64" s="1"/>
      <c r="AE64" s="1"/>
      <c r="AF64" s="7"/>
      <c r="AK64" s="7"/>
    </row>
    <row r="65" spans="1:37" ht="15" customHeight="1" x14ac:dyDescent="0.2">
      <c r="A65" s="1"/>
      <c r="B65" s="1"/>
      <c r="C65" s="7"/>
      <c r="D65" s="7"/>
      <c r="E65" s="1"/>
      <c r="F65" s="1"/>
      <c r="G65" s="1"/>
      <c r="H65" s="1"/>
      <c r="I65" s="1"/>
      <c r="J65" s="1"/>
      <c r="K65" s="1"/>
      <c r="L65" s="1"/>
      <c r="M65" s="66"/>
      <c r="N65" s="47"/>
      <c r="O65" s="24"/>
      <c r="P65" s="1"/>
      <c r="Q65" s="1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1"/>
      <c r="AC65" s="1"/>
      <c r="AD65" s="1"/>
      <c r="AE65" s="1"/>
      <c r="AF65" s="7"/>
      <c r="AK65" s="7"/>
    </row>
    <row r="66" spans="1:37" ht="15" customHeight="1" x14ac:dyDescent="0.2">
      <c r="A66" s="1"/>
      <c r="B66" s="1"/>
      <c r="C66" s="7"/>
      <c r="D66" s="7"/>
      <c r="E66" s="1"/>
      <c r="F66" s="1"/>
      <c r="G66" s="1"/>
      <c r="H66" s="1"/>
      <c r="I66" s="1"/>
      <c r="J66" s="1"/>
      <c r="K66" s="1"/>
      <c r="L66" s="1"/>
      <c r="M66" s="66"/>
      <c r="N66" s="47"/>
      <c r="O66" s="24"/>
      <c r="P66" s="1"/>
      <c r="Q66" s="1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1"/>
      <c r="AC66" s="1"/>
      <c r="AD66" s="1"/>
      <c r="AE66" s="1"/>
      <c r="AF66" s="7"/>
      <c r="AK66" s="7"/>
    </row>
    <row r="67" spans="1:37" ht="15" customHeight="1" x14ac:dyDescent="0.2">
      <c r="A67" s="1"/>
      <c r="B67" s="1"/>
      <c r="C67" s="7"/>
      <c r="D67" s="7"/>
      <c r="E67" s="1"/>
      <c r="F67" s="1"/>
      <c r="G67" s="1"/>
      <c r="H67" s="1"/>
      <c r="I67" s="1"/>
      <c r="J67" s="1"/>
      <c r="K67" s="1"/>
      <c r="L67" s="1"/>
      <c r="M67" s="66"/>
      <c r="N67" s="47"/>
      <c r="O67" s="24"/>
      <c r="P67" s="1"/>
      <c r="Q67" s="1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1"/>
      <c r="AC67" s="1"/>
      <c r="AD67" s="1"/>
      <c r="AE67" s="1"/>
      <c r="AF67" s="7"/>
      <c r="AK67" s="7"/>
    </row>
    <row r="68" spans="1:37" ht="15" customHeight="1" x14ac:dyDescent="0.2">
      <c r="A68" s="1"/>
      <c r="B68" s="1"/>
      <c r="C68" s="7"/>
      <c r="D68" s="7"/>
      <c r="E68" s="1"/>
      <c r="F68" s="1"/>
      <c r="G68" s="1"/>
      <c r="H68" s="1"/>
      <c r="I68" s="1"/>
      <c r="J68" s="1"/>
      <c r="K68" s="1"/>
      <c r="L68" s="1"/>
      <c r="M68" s="66"/>
      <c r="N68" s="47"/>
      <c r="O68" s="24"/>
      <c r="P68" s="1"/>
      <c r="Q68" s="1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1"/>
      <c r="AC68" s="1"/>
      <c r="AD68" s="1"/>
      <c r="AE68" s="1"/>
      <c r="AF68" s="7"/>
      <c r="AK68" s="7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68"/>
      <c r="M69" s="68"/>
      <c r="N69" s="68"/>
      <c r="O69" s="31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7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68"/>
      <c r="M70" s="68"/>
      <c r="N70" s="68"/>
      <c r="O70" s="31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7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68"/>
      <c r="M71" s="68"/>
      <c r="N71" s="68"/>
      <c r="O71" s="31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7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68"/>
      <c r="M72" s="68"/>
      <c r="N72" s="68"/>
      <c r="O72" s="31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7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68"/>
      <c r="M73" s="68"/>
      <c r="N73" s="68"/>
      <c r="O73" s="31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7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68"/>
      <c r="M74" s="68"/>
      <c r="N74" s="68"/>
      <c r="O74" s="31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7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68"/>
      <c r="M75" s="68"/>
      <c r="N75" s="68"/>
      <c r="O75" s="31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7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68"/>
      <c r="M76" s="68"/>
      <c r="N76" s="68"/>
      <c r="O76" s="31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7"/>
    </row>
  </sheetData>
  <sortState xmlns:xlrd2="http://schemas.microsoft.com/office/spreadsheetml/2017/richdata2" ref="B16:AA17">
    <sortCondition ref="B1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2023-10-18T10:10:35Z</dcterms:modified>
</cp:coreProperties>
</file>